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baert\Desktop\"/>
    </mc:Choice>
  </mc:AlternateContent>
  <xr:revisionPtr revIDLastSave="0" documentId="8_{74C50BF1-4C0E-47DB-889C-053E486303CD}" xr6:coauthVersionLast="47" xr6:coauthVersionMax="47" xr10:uidLastSave="{00000000-0000-0000-0000-000000000000}"/>
  <bookViews>
    <workbookView xWindow="-120" yWindow="-120" windowWidth="29040" windowHeight="15225" firstSheet="1" activeTab="6" xr2:uid="{E2757891-C9D5-4CCB-8122-EEFD9CDA1F5B}"/>
  </bookViews>
  <sheets>
    <sheet name="distance determinant" sheetId="1" r:id="rId1"/>
    <sheet name="distance determinant (2)" sheetId="6" r:id="rId2"/>
    <sheet name="Sol2" sheetId="2" r:id="rId3"/>
    <sheet name="Feuil3" sheetId="3" r:id="rId4"/>
    <sheet name="distance entre 2 droites" sheetId="4" r:id="rId5"/>
    <sheet name="points les plus proches" sheetId="5" r:id="rId6"/>
    <sheet name="points les plus proches identiq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7" l="1"/>
  <c r="D18" i="7"/>
  <c r="D17" i="7"/>
  <c r="I13" i="7"/>
  <c r="I12" i="7"/>
  <c r="I11" i="7"/>
  <c r="I6" i="7"/>
  <c r="I5" i="7"/>
  <c r="I4" i="7"/>
  <c r="F56" i="5"/>
  <c r="F55" i="5"/>
  <c r="F54" i="5"/>
  <c r="F48" i="5"/>
  <c r="F50" i="5"/>
  <c r="F49" i="5"/>
  <c r="G24" i="6"/>
  <c r="D26" i="6"/>
  <c r="D25" i="6"/>
  <c r="D24" i="6"/>
  <c r="D35" i="6"/>
  <c r="D34" i="6"/>
  <c r="D33" i="6"/>
  <c r="D19" i="5"/>
  <c r="D18" i="5"/>
  <c r="D17" i="5"/>
  <c r="I13" i="5"/>
  <c r="I12" i="5"/>
  <c r="I11" i="5"/>
  <c r="I6" i="5"/>
  <c r="I5" i="5"/>
  <c r="I4" i="5"/>
  <c r="D26" i="4"/>
  <c r="D28" i="4"/>
  <c r="D24" i="4"/>
  <c r="D23" i="4"/>
  <c r="D22" i="4"/>
  <c r="D24" i="3"/>
  <c r="D23" i="3"/>
  <c r="D22" i="3"/>
  <c r="D19" i="4"/>
  <c r="D18" i="4"/>
  <c r="D17" i="4"/>
  <c r="I13" i="4"/>
  <c r="I12" i="4"/>
  <c r="I11" i="4"/>
  <c r="I6" i="4"/>
  <c r="I5" i="4"/>
  <c r="I4" i="4"/>
  <c r="D28" i="3"/>
  <c r="F17" i="3"/>
  <c r="D19" i="3"/>
  <c r="D18" i="3"/>
  <c r="D17" i="3"/>
  <c r="I12" i="3"/>
  <c r="I13" i="3"/>
  <c r="I11" i="3"/>
  <c r="I5" i="3"/>
  <c r="I6" i="3"/>
  <c r="I4" i="3"/>
  <c r="D19" i="2"/>
  <c r="D18" i="2"/>
  <c r="D17" i="2"/>
  <c r="H38" i="1"/>
  <c r="G24" i="1"/>
  <c r="F33" i="1"/>
  <c r="D35" i="1"/>
  <c r="D34" i="1"/>
  <c r="D33" i="1"/>
  <c r="F33" i="6" l="1"/>
  <c r="H38" i="6" s="1"/>
  <c r="F17" i="4"/>
</calcChain>
</file>

<file path=xl/sharedStrings.xml><?xml version="1.0" encoding="utf-8"?>
<sst xmlns="http://schemas.openxmlformats.org/spreadsheetml/2006/main" count="330" uniqueCount="91">
  <si>
    <t>v(D)</t>
  </si>
  <si>
    <t>v(D')</t>
  </si>
  <si>
    <t>xA</t>
  </si>
  <si>
    <t>xB</t>
  </si>
  <si>
    <t>pA</t>
  </si>
  <si>
    <t>pB</t>
  </si>
  <si>
    <t>yA</t>
  </si>
  <si>
    <t>zA</t>
  </si>
  <si>
    <t>yB</t>
  </si>
  <si>
    <t>zB</t>
  </si>
  <si>
    <t>1+1t</t>
  </si>
  <si>
    <t>2+3t</t>
  </si>
  <si>
    <t>3+5t</t>
  </si>
  <si>
    <t>x1</t>
  </si>
  <si>
    <t>y1</t>
  </si>
  <si>
    <t>z1</t>
  </si>
  <si>
    <t>x2</t>
  </si>
  <si>
    <t>y2</t>
  </si>
  <si>
    <t>z2</t>
  </si>
  <si>
    <t>4+1k</t>
  </si>
  <si>
    <t>5+2k</t>
  </si>
  <si>
    <t>6+3k</t>
  </si>
  <si>
    <t>x3</t>
  </si>
  <si>
    <t>y3</t>
  </si>
  <si>
    <t>z3</t>
  </si>
  <si>
    <t>v(P) = v(D)^v(D')</t>
  </si>
  <si>
    <t>v(AB)</t>
  </si>
  <si>
    <t>norme(v(P))</t>
  </si>
  <si>
    <t>det(v(AB), v(D), v(D'))=</t>
  </si>
  <si>
    <t>d=</t>
  </si>
  <si>
    <t>H</t>
  </si>
  <si>
    <t>eqP(D)</t>
  </si>
  <si>
    <t>eqP(D')</t>
  </si>
  <si>
    <t>4+1t'</t>
  </si>
  <si>
    <t>5+2t'</t>
  </si>
  <si>
    <t>6+3t'</t>
  </si>
  <si>
    <t>H'</t>
  </si>
  <si>
    <t>HH'</t>
  </si>
  <si>
    <t>HH'^w</t>
  </si>
  <si>
    <t>w = v(D)^v(D')</t>
  </si>
  <si>
    <t>Droite D</t>
  </si>
  <si>
    <t>Droite D'</t>
  </si>
  <si>
    <t>AB</t>
  </si>
  <si>
    <t>norme(w)</t>
  </si>
  <si>
    <t>AB.w</t>
  </si>
  <si>
    <t>Point sur D</t>
  </si>
  <si>
    <t>Point sur D'</t>
  </si>
  <si>
    <t>est à la fois sur D' et sur la droite de vecteur directeur AB passant par H'</t>
  </si>
  <si>
    <t>xH</t>
  </si>
  <si>
    <t>yH</t>
  </si>
  <si>
    <t>zH</t>
  </si>
  <si>
    <t>est à la fois sur D et sur la droite de vecteur directeur AB passant par H</t>
  </si>
  <si>
    <t>dmin D D'=</t>
  </si>
  <si>
    <t>point A sur D</t>
  </si>
  <si>
    <t>vecteur directeur de (D)</t>
  </si>
  <si>
    <t>point B sur D'</t>
  </si>
  <si>
    <t>vecteur directeur de (D')</t>
  </si>
  <si>
    <t>vecteur AB</t>
  </si>
  <si>
    <t>t'-2t</t>
  </si>
  <si>
    <t>1-t'-t</t>
  </si>
  <si>
    <t>t'-1-t</t>
  </si>
  <si>
    <t>Résoudre</t>
  </si>
  <si>
    <t>-4+2t+4t'</t>
  </si>
  <si>
    <t>-8t-2+5t'</t>
  </si>
  <si>
    <t>-2t'+4t</t>
  </si>
  <si>
    <t>On trouve :</t>
  </si>
  <si>
    <t>t=</t>
  </si>
  <si>
    <t>t'=</t>
  </si>
  <si>
    <t>2/7</t>
  </si>
  <si>
    <t>6/7</t>
  </si>
  <si>
    <t>1+2t</t>
  </si>
  <si>
    <t>0+1t</t>
  </si>
  <si>
    <t>xH'</t>
  </si>
  <si>
    <t>yH'</t>
  </si>
  <si>
    <t>zH'</t>
  </si>
  <si>
    <t>1+1t'</t>
  </si>
  <si>
    <t>1+-1t'</t>
  </si>
  <si>
    <t>0+1t'</t>
  </si>
  <si>
    <t>-2+t'+4t</t>
  </si>
  <si>
    <t>11/7</t>
  </si>
  <si>
    <t>9/7</t>
  </si>
  <si>
    <t>13/7</t>
  </si>
  <si>
    <t>1/7</t>
  </si>
  <si>
    <t>3+t'-t</t>
  </si>
  <si>
    <t>3+2t'-3t</t>
  </si>
  <si>
    <t>3+3t'-5t</t>
  </si>
  <si>
    <t>-8t'-9+13t</t>
  </si>
  <si>
    <t>-5t+9+4t'</t>
  </si>
  <si>
    <t>https://www.solumaths.com/fr/calculatrice-en-ligne/calculer/produit_vectoriel/[3+t'-t;3+2*t'-3*t;3+3*t'-5*t];[-1;2;-1]</t>
  </si>
  <si>
    <t>https://www.wolframalpha.com/input?i=systems+of+equations+calculator&amp;assumption=%7B%22F%22%2C+%22SolveSystemOf3EquationsCalculator%22%2C+%22equation1%22%7D+-%3E%22-8y-9%2B13x%3D0%22&amp;assumption=%22FSelect%22+-%3E+%7B%7B%22SolveSystemOf3EquationsCalculator%22%7D%7D&amp;assumption=%7B%22F%22%2C+%22SolveSystemOf3EquationsCalculator%22%2C+%22equation2%22%7D+-%3E%22-2y%2B4x%3D0%22&amp;assumption=%7B%22F%22%2C+%22SolveSystemOf3EquationsCalculator%22%2C+%22equation3%22%7D+-%3E%22-5x%2B9%2B4y%3D0%22</t>
  </si>
  <si>
    <t>https://www.geogebra.org/calculator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</si>
</sst>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">
    <xf numFmtId="0" fontId="0" fillId="0" borderId="0" xfId="0"/>
    <xf numFmtId="0" fontId="0" fillId="0" borderId="0" xfId="0" quotePrefix="1"/>
    <xf numFmtId="16" fontId="0" fillId="0" borderId="0" xfId="0" quotePrefix="1" applyNumberFormat="1"/>
    <xf numFmtId="0" fontId="0" fillId="0" borderId="0" xfId="0" applyNumberFormat="1"/>
    <xf numFmtId="0" fontId="1" fillId="0" borderId="0" xfId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26</xdr:row>
      <xdr:rowOff>0</xdr:rowOff>
    </xdr:from>
    <xdr:to>
      <xdr:col>15</xdr:col>
      <xdr:colOff>39275</xdr:colOff>
      <xdr:row>37</xdr:row>
      <xdr:rowOff>19345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CE1265B-8107-C160-219F-B657EACFF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5524500"/>
          <a:ext cx="8421275" cy="211484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16</xdr:col>
      <xdr:colOff>115805</xdr:colOff>
      <xdr:row>87</xdr:row>
      <xdr:rowOff>124560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4097014-A8F3-6921-5958-5B4336C45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0" y="11430000"/>
          <a:ext cx="10783805" cy="52680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25</xdr:row>
      <xdr:rowOff>0</xdr:rowOff>
    </xdr:from>
    <xdr:to>
      <xdr:col>16</xdr:col>
      <xdr:colOff>696696</xdr:colOff>
      <xdr:row>36</xdr:row>
      <xdr:rowOff>171766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83D69E3-7BA4-F1EF-9E9A-7FE313E89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7050" y="4762500"/>
          <a:ext cx="9821646" cy="2267266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61</xdr:row>
      <xdr:rowOff>104775</xdr:rowOff>
    </xdr:from>
    <xdr:to>
      <xdr:col>24</xdr:col>
      <xdr:colOff>145228</xdr:colOff>
      <xdr:row>91</xdr:row>
      <xdr:rowOff>38888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40D23B9-8F88-B8E1-C42B-8FCAF1F0B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1625" y="11725275"/>
          <a:ext cx="16861603" cy="56491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solumaths.com/fr/calculatrice-en-ligne/calculer/produit_vectoriel/%5b3+t'-t;3+2*t'-3*t;3+3*t'-5*t%5d;%5b-1;2;-1%5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073F5-7C8B-43C2-B30D-362A49BF2175}">
  <dimension ref="C3:I38"/>
  <sheetViews>
    <sheetView workbookViewId="0">
      <selection activeCell="G24" sqref="G24"/>
    </sheetView>
  </sheetViews>
  <sheetFormatPr baseColWidth="10" defaultRowHeight="15" x14ac:dyDescent="0.25"/>
  <sheetData>
    <row r="3" spans="3:9" x14ac:dyDescent="0.25">
      <c r="D3" t="s">
        <v>4</v>
      </c>
      <c r="F3" t="s">
        <v>0</v>
      </c>
    </row>
    <row r="4" spans="3:9" x14ac:dyDescent="0.25">
      <c r="C4" t="s">
        <v>2</v>
      </c>
      <c r="D4">
        <v>1</v>
      </c>
      <c r="E4" t="s">
        <v>13</v>
      </c>
      <c r="F4">
        <v>1</v>
      </c>
      <c r="H4" t="s">
        <v>13</v>
      </c>
      <c r="I4" t="s">
        <v>10</v>
      </c>
    </row>
    <row r="5" spans="3:9" x14ac:dyDescent="0.25">
      <c r="C5" t="s">
        <v>6</v>
      </c>
      <c r="D5">
        <v>2</v>
      </c>
      <c r="E5" t="s">
        <v>14</v>
      </c>
      <c r="F5">
        <v>3</v>
      </c>
      <c r="H5" t="s">
        <v>14</v>
      </c>
      <c r="I5" t="s">
        <v>11</v>
      </c>
    </row>
    <row r="6" spans="3:9" x14ac:dyDescent="0.25">
      <c r="C6" t="s">
        <v>7</v>
      </c>
      <c r="D6">
        <v>3</v>
      </c>
      <c r="E6" t="s">
        <v>15</v>
      </c>
      <c r="F6">
        <v>5</v>
      </c>
      <c r="H6" t="s">
        <v>15</v>
      </c>
      <c r="I6" t="s">
        <v>12</v>
      </c>
    </row>
    <row r="10" spans="3:9" x14ac:dyDescent="0.25">
      <c r="D10" t="s">
        <v>5</v>
      </c>
      <c r="F10" t="s">
        <v>1</v>
      </c>
    </row>
    <row r="11" spans="3:9" x14ac:dyDescent="0.25">
      <c r="C11" t="s">
        <v>3</v>
      </c>
      <c r="D11">
        <v>4</v>
      </c>
      <c r="E11" t="s">
        <v>16</v>
      </c>
      <c r="F11">
        <v>1</v>
      </c>
      <c r="H11" t="s">
        <v>16</v>
      </c>
      <c r="I11" t="s">
        <v>19</v>
      </c>
    </row>
    <row r="12" spans="3:9" x14ac:dyDescent="0.25">
      <c r="C12" t="s">
        <v>8</v>
      </c>
      <c r="D12">
        <v>5</v>
      </c>
      <c r="E12" t="s">
        <v>17</v>
      </c>
      <c r="F12">
        <v>2</v>
      </c>
      <c r="H12" t="s">
        <v>17</v>
      </c>
      <c r="I12" t="s">
        <v>20</v>
      </c>
    </row>
    <row r="13" spans="3:9" x14ac:dyDescent="0.25">
      <c r="C13" t="s">
        <v>9</v>
      </c>
      <c r="D13">
        <v>6</v>
      </c>
      <c r="E13" t="s">
        <v>18</v>
      </c>
      <c r="F13">
        <v>3</v>
      </c>
      <c r="H13" t="s">
        <v>18</v>
      </c>
      <c r="I13" t="s">
        <v>21</v>
      </c>
    </row>
    <row r="17" spans="3:7" x14ac:dyDescent="0.25">
      <c r="D17" t="s">
        <v>10</v>
      </c>
      <c r="E17" t="s">
        <v>19</v>
      </c>
    </row>
    <row r="18" spans="3:7" x14ac:dyDescent="0.25">
      <c r="D18" t="s">
        <v>11</v>
      </c>
      <c r="E18" t="s">
        <v>20</v>
      </c>
    </row>
    <row r="19" spans="3:7" x14ac:dyDescent="0.25">
      <c r="D19" t="s">
        <v>12</v>
      </c>
      <c r="E19" t="s">
        <v>21</v>
      </c>
    </row>
    <row r="23" spans="3:7" x14ac:dyDescent="0.25">
      <c r="D23" t="s">
        <v>26</v>
      </c>
      <c r="G23" t="s">
        <v>28</v>
      </c>
    </row>
    <row r="24" spans="3:7" x14ac:dyDescent="0.25">
      <c r="C24" t="s">
        <v>22</v>
      </c>
      <c r="D24">
        <v>3</v>
      </c>
      <c r="G24">
        <f>F4*F12*D26+F11*D25*F6+D24*F5*F13-F4*D25*F13-F11*F5*D26-D24*F12*F6</f>
        <v>0</v>
      </c>
    </row>
    <row r="25" spans="3:7" x14ac:dyDescent="0.25">
      <c r="C25" t="s">
        <v>23</v>
      </c>
      <c r="D25">
        <v>3</v>
      </c>
    </row>
    <row r="26" spans="3:7" x14ac:dyDescent="0.25">
      <c r="C26" t="s">
        <v>24</v>
      </c>
      <c r="D26">
        <v>3</v>
      </c>
    </row>
    <row r="32" spans="3:7" x14ac:dyDescent="0.25">
      <c r="C32" t="s">
        <v>25</v>
      </c>
      <c r="F32" t="s">
        <v>27</v>
      </c>
    </row>
    <row r="33" spans="3:8" x14ac:dyDescent="0.25">
      <c r="C33" t="s">
        <v>22</v>
      </c>
      <c r="D33">
        <f>F5*F13-F6*F12</f>
        <v>-1</v>
      </c>
      <c r="F33">
        <f>SQRT(D33^2+D34^2+D35^2)</f>
        <v>2.4494897427831779</v>
      </c>
    </row>
    <row r="34" spans="3:8" x14ac:dyDescent="0.25">
      <c r="C34" t="s">
        <v>23</v>
      </c>
      <c r="D34">
        <f>F6*F11-F4*F13</f>
        <v>2</v>
      </c>
    </row>
    <row r="35" spans="3:8" x14ac:dyDescent="0.25">
      <c r="C35" t="s">
        <v>24</v>
      </c>
      <c r="D35">
        <f>F4*F12-F5*F11</f>
        <v>-1</v>
      </c>
    </row>
    <row r="38" spans="3:8" x14ac:dyDescent="0.25">
      <c r="G38" t="s">
        <v>29</v>
      </c>
      <c r="H38">
        <f>G24/F33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58615-C1AA-4183-95DF-74202732ED2B}">
  <dimension ref="C3:I38"/>
  <sheetViews>
    <sheetView workbookViewId="0">
      <selection activeCell="D4" sqref="D4"/>
    </sheetView>
  </sheetViews>
  <sheetFormatPr baseColWidth="10" defaultRowHeight="15" x14ac:dyDescent="0.25"/>
  <sheetData>
    <row r="3" spans="3:9" x14ac:dyDescent="0.25">
      <c r="D3" t="s">
        <v>4</v>
      </c>
      <c r="F3" t="s">
        <v>0</v>
      </c>
    </row>
    <row r="4" spans="3:9" x14ac:dyDescent="0.25">
      <c r="C4" t="s">
        <v>2</v>
      </c>
      <c r="D4">
        <v>11</v>
      </c>
      <c r="E4" t="s">
        <v>13</v>
      </c>
      <c r="F4">
        <v>1</v>
      </c>
      <c r="H4" t="s">
        <v>13</v>
      </c>
      <c r="I4" t="s">
        <v>10</v>
      </c>
    </row>
    <row r="5" spans="3:9" x14ac:dyDescent="0.25">
      <c r="C5" t="s">
        <v>6</v>
      </c>
      <c r="D5">
        <v>13</v>
      </c>
      <c r="E5" t="s">
        <v>14</v>
      </c>
      <c r="F5">
        <v>3</v>
      </c>
      <c r="H5" t="s">
        <v>14</v>
      </c>
      <c r="I5" t="s">
        <v>11</v>
      </c>
    </row>
    <row r="6" spans="3:9" x14ac:dyDescent="0.25">
      <c r="C6" t="s">
        <v>7</v>
      </c>
      <c r="D6">
        <v>66</v>
      </c>
      <c r="E6" t="s">
        <v>15</v>
      </c>
      <c r="F6">
        <v>34</v>
      </c>
      <c r="H6" t="s">
        <v>15</v>
      </c>
      <c r="I6" t="s">
        <v>12</v>
      </c>
    </row>
    <row r="10" spans="3:9" x14ac:dyDescent="0.25">
      <c r="D10" t="s">
        <v>5</v>
      </c>
      <c r="F10" t="s">
        <v>1</v>
      </c>
    </row>
    <row r="11" spans="3:9" x14ac:dyDescent="0.25">
      <c r="C11" t="s">
        <v>3</v>
      </c>
      <c r="D11">
        <v>17</v>
      </c>
      <c r="E11" t="s">
        <v>16</v>
      </c>
      <c r="F11">
        <v>2</v>
      </c>
      <c r="H11" t="s">
        <v>16</v>
      </c>
      <c r="I11" t="s">
        <v>19</v>
      </c>
    </row>
    <row r="12" spans="3:9" x14ac:dyDescent="0.25">
      <c r="C12" t="s">
        <v>8</v>
      </c>
      <c r="D12">
        <v>25</v>
      </c>
      <c r="E12" t="s">
        <v>17</v>
      </c>
      <c r="F12">
        <v>2</v>
      </c>
      <c r="H12" t="s">
        <v>17</v>
      </c>
      <c r="I12" t="s">
        <v>20</v>
      </c>
    </row>
    <row r="13" spans="3:9" x14ac:dyDescent="0.25">
      <c r="C13" t="s">
        <v>9</v>
      </c>
      <c r="D13">
        <v>175</v>
      </c>
      <c r="E13" t="s">
        <v>18</v>
      </c>
      <c r="F13">
        <v>3</v>
      </c>
      <c r="H13" t="s">
        <v>18</v>
      </c>
      <c r="I13" t="s">
        <v>21</v>
      </c>
    </row>
    <row r="17" spans="3:7" x14ac:dyDescent="0.25">
      <c r="D17" t="s">
        <v>10</v>
      </c>
      <c r="E17" t="s">
        <v>19</v>
      </c>
    </row>
    <row r="18" spans="3:7" x14ac:dyDescent="0.25">
      <c r="D18" t="s">
        <v>11</v>
      </c>
      <c r="E18" t="s">
        <v>20</v>
      </c>
    </row>
    <row r="19" spans="3:7" x14ac:dyDescent="0.25">
      <c r="D19" t="s">
        <v>12</v>
      </c>
      <c r="E19" t="s">
        <v>21</v>
      </c>
    </row>
    <row r="23" spans="3:7" x14ac:dyDescent="0.25">
      <c r="D23" t="s">
        <v>26</v>
      </c>
      <c r="G23" t="s">
        <v>28</v>
      </c>
    </row>
    <row r="24" spans="3:7" x14ac:dyDescent="0.25">
      <c r="C24" t="s">
        <v>22</v>
      </c>
      <c r="D24">
        <f>D11-D4</f>
        <v>6</v>
      </c>
      <c r="G24">
        <f>ABS(F4*F12*D26+F11*D25*F6+D24*F5*F13-F4*D25*F13-F11*F5*D26-D24*F12*F6)</f>
        <v>10</v>
      </c>
    </row>
    <row r="25" spans="3:7" x14ac:dyDescent="0.25">
      <c r="C25" t="s">
        <v>23</v>
      </c>
      <c r="D25">
        <f>D12-D5</f>
        <v>12</v>
      </c>
    </row>
    <row r="26" spans="3:7" x14ac:dyDescent="0.25">
      <c r="C26" t="s">
        <v>24</v>
      </c>
      <c r="D26">
        <f>D13-D6</f>
        <v>109</v>
      </c>
    </row>
    <row r="32" spans="3:7" x14ac:dyDescent="0.25">
      <c r="C32" t="s">
        <v>25</v>
      </c>
      <c r="F32" t="s">
        <v>27</v>
      </c>
    </row>
    <row r="33" spans="3:8" x14ac:dyDescent="0.25">
      <c r="C33" t="s">
        <v>22</v>
      </c>
      <c r="D33">
        <f>F5*F13-F6*F12</f>
        <v>-59</v>
      </c>
      <c r="F33">
        <f>SQRT(D33^2+D34^2+D35^2)</f>
        <v>87.874911095260856</v>
      </c>
    </row>
    <row r="34" spans="3:8" x14ac:dyDescent="0.25">
      <c r="C34" t="s">
        <v>23</v>
      </c>
      <c r="D34">
        <f>F6*F11-F4*F13</f>
        <v>65</v>
      </c>
    </row>
    <row r="35" spans="3:8" x14ac:dyDescent="0.25">
      <c r="C35" t="s">
        <v>24</v>
      </c>
      <c r="D35">
        <f>F4*F12-F5*F11</f>
        <v>-4</v>
      </c>
    </row>
    <row r="38" spans="3:8" x14ac:dyDescent="0.25">
      <c r="G38" t="s">
        <v>29</v>
      </c>
      <c r="H38">
        <f>G24/F33</f>
        <v>0.11379812366648648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5F922-728A-4776-9DF2-74B3FFBE8D43}">
  <dimension ref="C3:I22"/>
  <sheetViews>
    <sheetView workbookViewId="0">
      <selection activeCell="C16" sqref="C16:D19"/>
    </sheetView>
  </sheetViews>
  <sheetFormatPr baseColWidth="10" defaultRowHeight="15" x14ac:dyDescent="0.25"/>
  <sheetData>
    <row r="3" spans="3:9" x14ac:dyDescent="0.25">
      <c r="D3" t="s">
        <v>4</v>
      </c>
      <c r="F3" t="s">
        <v>0</v>
      </c>
      <c r="I3" t="s">
        <v>31</v>
      </c>
    </row>
    <row r="4" spans="3:9" x14ac:dyDescent="0.25">
      <c r="C4" t="s">
        <v>2</v>
      </c>
      <c r="D4">
        <v>1</v>
      </c>
      <c r="E4" t="s">
        <v>13</v>
      </c>
      <c r="F4">
        <v>1</v>
      </c>
      <c r="H4" t="s">
        <v>13</v>
      </c>
      <c r="I4" t="s">
        <v>10</v>
      </c>
    </row>
    <row r="5" spans="3:9" x14ac:dyDescent="0.25">
      <c r="C5" t="s">
        <v>6</v>
      </c>
      <c r="D5">
        <v>2</v>
      </c>
      <c r="E5" t="s">
        <v>14</v>
      </c>
      <c r="F5">
        <v>3</v>
      </c>
      <c r="H5" t="s">
        <v>14</v>
      </c>
      <c r="I5" t="s">
        <v>11</v>
      </c>
    </row>
    <row r="6" spans="3:9" x14ac:dyDescent="0.25">
      <c r="C6" t="s">
        <v>7</v>
      </c>
      <c r="D6">
        <v>3</v>
      </c>
      <c r="E6" t="s">
        <v>15</v>
      </c>
      <c r="F6">
        <v>5</v>
      </c>
      <c r="H6" t="s">
        <v>15</v>
      </c>
      <c r="I6" t="s">
        <v>12</v>
      </c>
    </row>
    <row r="10" spans="3:9" x14ac:dyDescent="0.25">
      <c r="D10" t="s">
        <v>5</v>
      </c>
      <c r="F10" t="s">
        <v>1</v>
      </c>
      <c r="I10" t="s">
        <v>32</v>
      </c>
    </row>
    <row r="11" spans="3:9" x14ac:dyDescent="0.25">
      <c r="C11" t="s">
        <v>3</v>
      </c>
      <c r="D11">
        <v>4</v>
      </c>
      <c r="E11" t="s">
        <v>16</v>
      </c>
      <c r="F11">
        <v>1</v>
      </c>
      <c r="H11" t="s">
        <v>16</v>
      </c>
      <c r="I11" t="s">
        <v>33</v>
      </c>
    </row>
    <row r="12" spans="3:9" x14ac:dyDescent="0.25">
      <c r="C12" t="s">
        <v>8</v>
      </c>
      <c r="D12">
        <v>5</v>
      </c>
      <c r="E12" t="s">
        <v>17</v>
      </c>
      <c r="F12">
        <v>2</v>
      </c>
      <c r="H12" t="s">
        <v>17</v>
      </c>
      <c r="I12" t="s">
        <v>34</v>
      </c>
    </row>
    <row r="13" spans="3:9" x14ac:dyDescent="0.25">
      <c r="C13" t="s">
        <v>9</v>
      </c>
      <c r="D13">
        <v>6</v>
      </c>
      <c r="E13" t="s">
        <v>18</v>
      </c>
      <c r="F13">
        <v>3</v>
      </c>
      <c r="H13" t="s">
        <v>18</v>
      </c>
      <c r="I13" t="s">
        <v>35</v>
      </c>
    </row>
    <row r="16" spans="3:9" x14ac:dyDescent="0.25">
      <c r="C16" t="s">
        <v>25</v>
      </c>
    </row>
    <row r="17" spans="3:4" x14ac:dyDescent="0.25">
      <c r="C17" t="s">
        <v>22</v>
      </c>
      <c r="D17">
        <f>F5*F13-F6*F12</f>
        <v>-1</v>
      </c>
    </row>
    <row r="18" spans="3:4" x14ac:dyDescent="0.25">
      <c r="C18" t="s">
        <v>23</v>
      </c>
      <c r="D18">
        <f>F6*F11-F4*F13</f>
        <v>2</v>
      </c>
    </row>
    <row r="19" spans="3:4" x14ac:dyDescent="0.25">
      <c r="C19" t="s">
        <v>24</v>
      </c>
      <c r="D19">
        <f>F4*F12-F5*F11</f>
        <v>-1</v>
      </c>
    </row>
    <row r="22" spans="3:4" x14ac:dyDescent="0.25">
      <c r="C22" t="s">
        <v>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17D10-093D-4CF7-93C8-E9616E15AAD5}">
  <dimension ref="B3:I39"/>
  <sheetViews>
    <sheetView workbookViewId="0">
      <selection activeCell="D25" sqref="D25"/>
    </sheetView>
  </sheetViews>
  <sheetFormatPr baseColWidth="10" defaultRowHeight="15" x14ac:dyDescent="0.25"/>
  <sheetData>
    <row r="3" spans="2:9" x14ac:dyDescent="0.25">
      <c r="B3" t="s">
        <v>40</v>
      </c>
      <c r="D3" t="s">
        <v>4</v>
      </c>
      <c r="F3" t="s">
        <v>0</v>
      </c>
      <c r="I3" t="s">
        <v>31</v>
      </c>
    </row>
    <row r="4" spans="2:9" x14ac:dyDescent="0.25">
      <c r="C4" t="s">
        <v>2</v>
      </c>
      <c r="D4">
        <v>1</v>
      </c>
      <c r="E4" t="s">
        <v>13</v>
      </c>
      <c r="F4">
        <v>2</v>
      </c>
      <c r="H4" t="s">
        <v>13</v>
      </c>
      <c r="I4" t="str">
        <f>_xlfn.CONCAT(D4,"+",F4,"t")</f>
        <v>1+2t</v>
      </c>
    </row>
    <row r="5" spans="2:9" x14ac:dyDescent="0.25">
      <c r="C5" t="s">
        <v>6</v>
      </c>
      <c r="D5">
        <v>0</v>
      </c>
      <c r="E5" t="s">
        <v>14</v>
      </c>
      <c r="F5">
        <v>1</v>
      </c>
      <c r="H5" t="s">
        <v>14</v>
      </c>
      <c r="I5" t="str">
        <f t="shared" ref="I5:I6" si="0">_xlfn.CONCAT(D5,"+",F5,"t")</f>
        <v>0+1t</v>
      </c>
    </row>
    <row r="6" spans="2:9" x14ac:dyDescent="0.25">
      <c r="C6" t="s">
        <v>7</v>
      </c>
      <c r="D6">
        <v>1</v>
      </c>
      <c r="E6" t="s">
        <v>15</v>
      </c>
      <c r="F6">
        <v>1</v>
      </c>
      <c r="H6" t="s">
        <v>15</v>
      </c>
      <c r="I6" t="str">
        <f t="shared" si="0"/>
        <v>1+1t</v>
      </c>
    </row>
    <row r="10" spans="2:9" x14ac:dyDescent="0.25">
      <c r="B10" t="s">
        <v>41</v>
      </c>
      <c r="D10" t="s">
        <v>5</v>
      </c>
      <c r="F10" t="s">
        <v>1</v>
      </c>
      <c r="I10" t="s">
        <v>32</v>
      </c>
    </row>
    <row r="11" spans="2:9" x14ac:dyDescent="0.25">
      <c r="C11" t="s">
        <v>3</v>
      </c>
      <c r="D11">
        <v>1</v>
      </c>
      <c r="E11" t="s">
        <v>16</v>
      </c>
      <c r="F11">
        <v>1</v>
      </c>
      <c r="H11" t="s">
        <v>16</v>
      </c>
      <c r="I11" t="str">
        <f>_xlfn.CONCAT(D11,"+",F11,"t'")</f>
        <v>1+1t'</v>
      </c>
    </row>
    <row r="12" spans="2:9" x14ac:dyDescent="0.25">
      <c r="C12" t="s">
        <v>8</v>
      </c>
      <c r="D12">
        <v>1</v>
      </c>
      <c r="E12" t="s">
        <v>17</v>
      </c>
      <c r="F12">
        <v>-1</v>
      </c>
      <c r="H12" t="s">
        <v>17</v>
      </c>
      <c r="I12" t="str">
        <f t="shared" ref="I12:I13" si="1">_xlfn.CONCAT(D12,"+",F12,"t'")</f>
        <v>1+-1t'</v>
      </c>
    </row>
    <row r="13" spans="2:9" x14ac:dyDescent="0.25">
      <c r="C13" t="s">
        <v>9</v>
      </c>
      <c r="D13">
        <v>0</v>
      </c>
      <c r="E13" t="s">
        <v>18</v>
      </c>
      <c r="F13">
        <v>1</v>
      </c>
      <c r="H13" t="s">
        <v>18</v>
      </c>
      <c r="I13" t="str">
        <f t="shared" si="1"/>
        <v>0+1t'</v>
      </c>
    </row>
    <row r="16" spans="2:9" x14ac:dyDescent="0.25">
      <c r="C16" t="s">
        <v>39</v>
      </c>
      <c r="F16" t="s">
        <v>43</v>
      </c>
    </row>
    <row r="17" spans="3:6" x14ac:dyDescent="0.25">
      <c r="C17" t="s">
        <v>22</v>
      </c>
      <c r="D17">
        <f>F5*F13-F6*F12</f>
        <v>2</v>
      </c>
      <c r="F17">
        <f>SQRT(D17^2+D18^2+D19^2)</f>
        <v>3.7416573867739413</v>
      </c>
    </row>
    <row r="18" spans="3:6" x14ac:dyDescent="0.25">
      <c r="C18" t="s">
        <v>23</v>
      </c>
      <c r="D18">
        <f>F6*F11-F4*F13</f>
        <v>-1</v>
      </c>
    </row>
    <row r="19" spans="3:6" x14ac:dyDescent="0.25">
      <c r="C19" t="s">
        <v>24</v>
      </c>
      <c r="D19">
        <f>F4*F12-F5*F11</f>
        <v>-3</v>
      </c>
    </row>
    <row r="22" spans="3:6" x14ac:dyDescent="0.25">
      <c r="C22" t="s">
        <v>42</v>
      </c>
      <c r="D22">
        <f>D11-D4</f>
        <v>0</v>
      </c>
    </row>
    <row r="23" spans="3:6" x14ac:dyDescent="0.25">
      <c r="D23">
        <f>D12-D5</f>
        <v>1</v>
      </c>
    </row>
    <row r="24" spans="3:6" x14ac:dyDescent="0.25">
      <c r="D24">
        <f>D13-D6</f>
        <v>-1</v>
      </c>
    </row>
    <row r="26" spans="3:6" x14ac:dyDescent="0.25">
      <c r="C26" t="s">
        <v>44</v>
      </c>
      <c r="D26">
        <v>2</v>
      </c>
    </row>
    <row r="28" spans="3:6" x14ac:dyDescent="0.25">
      <c r="D28">
        <f>D26/F17</f>
        <v>0.53452248382484879</v>
      </c>
    </row>
    <row r="29" spans="3:6" x14ac:dyDescent="0.25">
      <c r="D29" s="1"/>
      <c r="F29" s="1"/>
    </row>
    <row r="30" spans="3:6" x14ac:dyDescent="0.25">
      <c r="D30" s="1"/>
    </row>
    <row r="31" spans="3:6" x14ac:dyDescent="0.25">
      <c r="D31" s="1"/>
    </row>
    <row r="34" spans="8:8" x14ac:dyDescent="0.25">
      <c r="H34" s="1"/>
    </row>
    <row r="39" spans="8:8" x14ac:dyDescent="0.25">
      <c r="H39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28183-44AD-4A98-8417-A83DB66576AB}">
  <dimension ref="B3:I39"/>
  <sheetViews>
    <sheetView workbookViewId="0">
      <selection activeCell="F25" sqref="F25"/>
    </sheetView>
  </sheetViews>
  <sheetFormatPr baseColWidth="10" defaultRowHeight="15" x14ac:dyDescent="0.25"/>
  <sheetData>
    <row r="3" spans="2:9" x14ac:dyDescent="0.25">
      <c r="B3" t="s">
        <v>40</v>
      </c>
      <c r="D3" t="s">
        <v>53</v>
      </c>
      <c r="F3" t="s">
        <v>54</v>
      </c>
      <c r="I3" t="s">
        <v>31</v>
      </c>
    </row>
    <row r="4" spans="2:9" x14ac:dyDescent="0.25">
      <c r="C4" t="s">
        <v>2</v>
      </c>
      <c r="D4">
        <v>11</v>
      </c>
      <c r="E4" t="s">
        <v>13</v>
      </c>
      <c r="F4">
        <v>1</v>
      </c>
      <c r="H4" t="s">
        <v>13</v>
      </c>
      <c r="I4" t="str">
        <f>_xlfn.CONCAT(D4,"+",F4,"t")</f>
        <v>11+1t</v>
      </c>
    </row>
    <row r="5" spans="2:9" x14ac:dyDescent="0.25">
      <c r="C5" t="s">
        <v>6</v>
      </c>
      <c r="D5">
        <v>13</v>
      </c>
      <c r="E5" t="s">
        <v>14</v>
      </c>
      <c r="F5">
        <v>3</v>
      </c>
      <c r="H5" t="s">
        <v>14</v>
      </c>
      <c r="I5" t="str">
        <f t="shared" ref="I5:I6" si="0">_xlfn.CONCAT(D5,"+",F5,"t")</f>
        <v>13+3t</v>
      </c>
    </row>
    <row r="6" spans="2:9" x14ac:dyDescent="0.25">
      <c r="C6" t="s">
        <v>7</v>
      </c>
      <c r="D6">
        <v>66</v>
      </c>
      <c r="E6" t="s">
        <v>15</v>
      </c>
      <c r="F6">
        <v>34</v>
      </c>
      <c r="H6" t="s">
        <v>15</v>
      </c>
      <c r="I6" t="str">
        <f t="shared" si="0"/>
        <v>66+34t</v>
      </c>
    </row>
    <row r="10" spans="2:9" x14ac:dyDescent="0.25">
      <c r="B10" t="s">
        <v>41</v>
      </c>
      <c r="D10" t="s">
        <v>55</v>
      </c>
      <c r="F10" t="s">
        <v>56</v>
      </c>
      <c r="I10" t="s">
        <v>32</v>
      </c>
    </row>
    <row r="11" spans="2:9" x14ac:dyDescent="0.25">
      <c r="C11" t="s">
        <v>3</v>
      </c>
      <c r="D11">
        <v>17</v>
      </c>
      <c r="E11" t="s">
        <v>16</v>
      </c>
      <c r="F11">
        <v>2</v>
      </c>
      <c r="H11" t="s">
        <v>16</v>
      </c>
      <c r="I11" t="str">
        <f>_xlfn.CONCAT(D11,"+",F11,"t'")</f>
        <v>17+2t'</v>
      </c>
    </row>
    <row r="12" spans="2:9" x14ac:dyDescent="0.25">
      <c r="C12" t="s">
        <v>8</v>
      </c>
      <c r="D12">
        <v>25</v>
      </c>
      <c r="E12" t="s">
        <v>17</v>
      </c>
      <c r="F12">
        <v>2</v>
      </c>
      <c r="H12" t="s">
        <v>17</v>
      </c>
      <c r="I12" t="str">
        <f t="shared" ref="I12:I13" si="1">_xlfn.CONCAT(D12,"+",F12,"t'")</f>
        <v>25+2t'</v>
      </c>
    </row>
    <row r="13" spans="2:9" x14ac:dyDescent="0.25">
      <c r="C13" t="s">
        <v>9</v>
      </c>
      <c r="D13">
        <v>175</v>
      </c>
      <c r="E13" t="s">
        <v>18</v>
      </c>
      <c r="F13">
        <v>3</v>
      </c>
      <c r="H13" t="s">
        <v>18</v>
      </c>
      <c r="I13" t="str">
        <f t="shared" si="1"/>
        <v>175+3t'</v>
      </c>
    </row>
    <row r="16" spans="2:9" x14ac:dyDescent="0.25">
      <c r="C16" t="s">
        <v>39</v>
      </c>
      <c r="F16" t="s">
        <v>43</v>
      </c>
    </row>
    <row r="17" spans="3:6" x14ac:dyDescent="0.25">
      <c r="C17" t="s">
        <v>22</v>
      </c>
      <c r="D17">
        <f>F5*F13-F6*F12</f>
        <v>-59</v>
      </c>
      <c r="F17">
        <f>SQRT(D17^2+D18^2+D19^2)</f>
        <v>87.874911095260856</v>
      </c>
    </row>
    <row r="18" spans="3:6" x14ac:dyDescent="0.25">
      <c r="C18" t="s">
        <v>23</v>
      </c>
      <c r="D18">
        <f>F6*F11-F4*F13</f>
        <v>65</v>
      </c>
    </row>
    <row r="19" spans="3:6" x14ac:dyDescent="0.25">
      <c r="C19" t="s">
        <v>24</v>
      </c>
      <c r="D19">
        <f>F4*F12-F5*F11</f>
        <v>-4</v>
      </c>
    </row>
    <row r="22" spans="3:6" x14ac:dyDescent="0.25">
      <c r="C22" t="s">
        <v>57</v>
      </c>
      <c r="D22">
        <f>D11-D4</f>
        <v>6</v>
      </c>
    </row>
    <row r="23" spans="3:6" x14ac:dyDescent="0.25">
      <c r="D23">
        <f>D12-D5</f>
        <v>12</v>
      </c>
    </row>
    <row r="24" spans="3:6" x14ac:dyDescent="0.25">
      <c r="D24">
        <f>D13-D6</f>
        <v>109</v>
      </c>
    </row>
    <row r="26" spans="3:6" x14ac:dyDescent="0.25">
      <c r="C26" t="s">
        <v>44</v>
      </c>
      <c r="D26">
        <f>ABS(D17*D22+D18*D23+D19*D24)</f>
        <v>10</v>
      </c>
    </row>
    <row r="28" spans="3:6" x14ac:dyDescent="0.25">
      <c r="C28" t="s">
        <v>52</v>
      </c>
      <c r="D28">
        <f>D26/F17</f>
        <v>0.11379812366648648</v>
      </c>
    </row>
    <row r="29" spans="3:6" x14ac:dyDescent="0.25">
      <c r="D29" s="1"/>
      <c r="F29" s="1"/>
    </row>
    <row r="30" spans="3:6" x14ac:dyDescent="0.25">
      <c r="C30" t="s">
        <v>45</v>
      </c>
      <c r="D30" s="1" t="s">
        <v>30</v>
      </c>
      <c r="E30" t="s">
        <v>51</v>
      </c>
    </row>
    <row r="31" spans="3:6" x14ac:dyDescent="0.25">
      <c r="D31" s="1" t="s">
        <v>48</v>
      </c>
    </row>
    <row r="32" spans="3:6" x14ac:dyDescent="0.25">
      <c r="D32" t="s">
        <v>49</v>
      </c>
    </row>
    <row r="33" spans="3:8" x14ac:dyDescent="0.25">
      <c r="D33" t="s">
        <v>50</v>
      </c>
    </row>
    <row r="34" spans="3:8" x14ac:dyDescent="0.25">
      <c r="H34" s="1"/>
    </row>
    <row r="37" spans="3:8" x14ac:dyDescent="0.25">
      <c r="C37" t="s">
        <v>46</v>
      </c>
      <c r="D37" t="s">
        <v>36</v>
      </c>
      <c r="E37" t="s">
        <v>47</v>
      </c>
    </row>
    <row r="39" spans="3:8" x14ac:dyDescent="0.25">
      <c r="H39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8B84C-4C1E-44C7-8C8C-CEA718052777}">
  <dimension ref="B3:I56"/>
  <sheetViews>
    <sheetView topLeftCell="A45" workbookViewId="0">
      <selection activeCell="D26" sqref="D26"/>
    </sheetView>
  </sheetViews>
  <sheetFormatPr baseColWidth="10" defaultRowHeight="15" x14ac:dyDescent="0.25"/>
  <sheetData>
    <row r="3" spans="2:9" x14ac:dyDescent="0.25">
      <c r="B3" t="s">
        <v>40</v>
      </c>
      <c r="D3" t="s">
        <v>53</v>
      </c>
      <c r="F3" t="s">
        <v>54</v>
      </c>
      <c r="I3" t="s">
        <v>31</v>
      </c>
    </row>
    <row r="4" spans="2:9" x14ac:dyDescent="0.25">
      <c r="C4" t="s">
        <v>2</v>
      </c>
      <c r="D4">
        <v>1</v>
      </c>
      <c r="E4" t="s">
        <v>13</v>
      </c>
      <c r="F4">
        <v>2</v>
      </c>
      <c r="H4" t="s">
        <v>13</v>
      </c>
      <c r="I4" t="str">
        <f>_xlfn.CONCAT(D4,"+",F4,"t")</f>
        <v>1+2t</v>
      </c>
    </row>
    <row r="5" spans="2:9" x14ac:dyDescent="0.25">
      <c r="C5" t="s">
        <v>6</v>
      </c>
      <c r="D5">
        <v>0</v>
      </c>
      <c r="E5" t="s">
        <v>14</v>
      </c>
      <c r="F5">
        <v>1</v>
      </c>
      <c r="H5" t="s">
        <v>14</v>
      </c>
      <c r="I5" t="str">
        <f t="shared" ref="I5:I6" si="0">_xlfn.CONCAT(D5,"+",F5,"t")</f>
        <v>0+1t</v>
      </c>
    </row>
    <row r="6" spans="2:9" x14ac:dyDescent="0.25">
      <c r="C6" t="s">
        <v>7</v>
      </c>
      <c r="D6">
        <v>1</v>
      </c>
      <c r="E6" t="s">
        <v>15</v>
      </c>
      <c r="F6">
        <v>1</v>
      </c>
      <c r="H6" t="s">
        <v>15</v>
      </c>
      <c r="I6" t="str">
        <f t="shared" si="0"/>
        <v>1+1t</v>
      </c>
    </row>
    <row r="10" spans="2:9" x14ac:dyDescent="0.25">
      <c r="B10" t="s">
        <v>41</v>
      </c>
      <c r="D10" t="s">
        <v>55</v>
      </c>
      <c r="F10" t="s">
        <v>56</v>
      </c>
      <c r="I10" t="s">
        <v>32</v>
      </c>
    </row>
    <row r="11" spans="2:9" x14ac:dyDescent="0.25">
      <c r="C11" t="s">
        <v>3</v>
      </c>
      <c r="D11">
        <v>1</v>
      </c>
      <c r="E11" t="s">
        <v>16</v>
      </c>
      <c r="F11">
        <v>1</v>
      </c>
      <c r="H11" t="s">
        <v>16</v>
      </c>
      <c r="I11" t="str">
        <f>_xlfn.CONCAT(D11,"+",F11,"t'")</f>
        <v>1+1t'</v>
      </c>
    </row>
    <row r="12" spans="2:9" x14ac:dyDescent="0.25">
      <c r="C12" t="s">
        <v>8</v>
      </c>
      <c r="D12">
        <v>1</v>
      </c>
      <c r="E12" t="s">
        <v>17</v>
      </c>
      <c r="F12">
        <v>-1</v>
      </c>
      <c r="H12" t="s">
        <v>17</v>
      </c>
      <c r="I12" t="str">
        <f t="shared" ref="I12:I13" si="1">_xlfn.CONCAT(D12,"+",F12,"t'")</f>
        <v>1+-1t'</v>
      </c>
    </row>
    <row r="13" spans="2:9" x14ac:dyDescent="0.25">
      <c r="C13" t="s">
        <v>9</v>
      </c>
      <c r="D13">
        <v>0</v>
      </c>
      <c r="E13" t="s">
        <v>18</v>
      </c>
      <c r="F13">
        <v>1</v>
      </c>
      <c r="H13" t="s">
        <v>18</v>
      </c>
      <c r="I13" t="str">
        <f t="shared" si="1"/>
        <v>0+1t'</v>
      </c>
    </row>
    <row r="16" spans="2:9" x14ac:dyDescent="0.25">
      <c r="C16" t="s">
        <v>39</v>
      </c>
    </row>
    <row r="17" spans="3:8" x14ac:dyDescent="0.25">
      <c r="C17" t="s">
        <v>22</v>
      </c>
      <c r="D17">
        <f>F5*F13-F6*F12</f>
        <v>2</v>
      </c>
    </row>
    <row r="18" spans="3:8" x14ac:dyDescent="0.25">
      <c r="C18" t="s">
        <v>23</v>
      </c>
      <c r="D18">
        <f>F6*F11-F4*F13</f>
        <v>-1</v>
      </c>
    </row>
    <row r="19" spans="3:8" x14ac:dyDescent="0.25">
      <c r="C19" t="s">
        <v>24</v>
      </c>
      <c r="D19">
        <f>F4*F12-F5*F11</f>
        <v>-3</v>
      </c>
    </row>
    <row r="24" spans="3:8" x14ac:dyDescent="0.25">
      <c r="C24" t="s">
        <v>37</v>
      </c>
      <c r="D24" t="s">
        <v>58</v>
      </c>
    </row>
    <row r="25" spans="3:8" x14ac:dyDescent="0.25">
      <c r="D25" s="1" t="s">
        <v>59</v>
      </c>
    </row>
    <row r="26" spans="3:8" x14ac:dyDescent="0.25">
      <c r="D26" s="1" t="s">
        <v>60</v>
      </c>
      <c r="F26" s="1"/>
    </row>
    <row r="27" spans="3:8" x14ac:dyDescent="0.25">
      <c r="D27" s="1"/>
    </row>
    <row r="28" spans="3:8" x14ac:dyDescent="0.25">
      <c r="D28" s="1"/>
    </row>
    <row r="29" spans="3:8" x14ac:dyDescent="0.25">
      <c r="C29" t="s">
        <v>38</v>
      </c>
    </row>
    <row r="31" spans="3:8" x14ac:dyDescent="0.25">
      <c r="H31" s="1"/>
    </row>
    <row r="36" spans="3:8" x14ac:dyDescent="0.25">
      <c r="H36" s="1"/>
    </row>
    <row r="37" spans="3:8" x14ac:dyDescent="0.25">
      <c r="C37" t="s">
        <v>61</v>
      </c>
    </row>
    <row r="38" spans="3:8" x14ac:dyDescent="0.25">
      <c r="D38" s="1" t="s">
        <v>62</v>
      </c>
      <c r="E38">
        <v>0</v>
      </c>
    </row>
    <row r="39" spans="3:8" x14ac:dyDescent="0.25">
      <c r="D39" s="1" t="s">
        <v>63</v>
      </c>
      <c r="E39">
        <v>0</v>
      </c>
    </row>
    <row r="40" spans="3:8" x14ac:dyDescent="0.25">
      <c r="D40" s="1" t="s">
        <v>78</v>
      </c>
      <c r="E40">
        <v>0</v>
      </c>
    </row>
    <row r="41" spans="3:8" x14ac:dyDescent="0.25">
      <c r="C41" t="s">
        <v>65</v>
      </c>
    </row>
    <row r="42" spans="3:8" x14ac:dyDescent="0.25">
      <c r="D42" t="s">
        <v>66</v>
      </c>
      <c r="E42" s="2" t="s">
        <v>68</v>
      </c>
    </row>
    <row r="43" spans="3:8" x14ac:dyDescent="0.25">
      <c r="D43" t="s">
        <v>67</v>
      </c>
      <c r="E43" s="1" t="s">
        <v>69</v>
      </c>
    </row>
    <row r="47" spans="3:8" x14ac:dyDescent="0.25">
      <c r="C47" t="s">
        <v>30</v>
      </c>
    </row>
    <row r="48" spans="3:8" x14ac:dyDescent="0.25">
      <c r="D48" t="s">
        <v>48</v>
      </c>
      <c r="E48" t="s">
        <v>70</v>
      </c>
      <c r="F48" s="3">
        <f>1+2*(2/7)</f>
        <v>1.5714285714285714</v>
      </c>
      <c r="H48" s="1" t="s">
        <v>79</v>
      </c>
    </row>
    <row r="49" spans="3:8" x14ac:dyDescent="0.25">
      <c r="D49" t="s">
        <v>49</v>
      </c>
      <c r="E49" t="s">
        <v>71</v>
      </c>
      <c r="F49">
        <f>2/7</f>
        <v>0.2857142857142857</v>
      </c>
      <c r="H49" s="1" t="s">
        <v>68</v>
      </c>
    </row>
    <row r="50" spans="3:8" x14ac:dyDescent="0.25">
      <c r="D50" t="s">
        <v>50</v>
      </c>
      <c r="E50" t="s">
        <v>10</v>
      </c>
      <c r="F50">
        <f>1+2/7</f>
        <v>1.2857142857142856</v>
      </c>
      <c r="H50" s="1" t="s">
        <v>80</v>
      </c>
    </row>
    <row r="53" spans="3:8" x14ac:dyDescent="0.25">
      <c r="C53" t="s">
        <v>36</v>
      </c>
    </row>
    <row r="54" spans="3:8" x14ac:dyDescent="0.25">
      <c r="D54" t="s">
        <v>72</v>
      </c>
      <c r="E54" t="s">
        <v>75</v>
      </c>
      <c r="F54">
        <f>1+6/7</f>
        <v>1.8571428571428572</v>
      </c>
      <c r="H54" s="1" t="s">
        <v>81</v>
      </c>
    </row>
    <row r="55" spans="3:8" x14ac:dyDescent="0.25">
      <c r="D55" t="s">
        <v>73</v>
      </c>
      <c r="E55" t="s">
        <v>76</v>
      </c>
      <c r="F55">
        <f>1-6/7</f>
        <v>0.1428571428571429</v>
      </c>
      <c r="H55" s="1" t="s">
        <v>82</v>
      </c>
    </row>
    <row r="56" spans="3:8" x14ac:dyDescent="0.25">
      <c r="D56" t="s">
        <v>74</v>
      </c>
      <c r="E56" t="s">
        <v>77</v>
      </c>
      <c r="F56">
        <f>6/7</f>
        <v>0.8571428571428571</v>
      </c>
      <c r="H56" s="1" t="s">
        <v>69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0C4FE-C8BF-4B78-9D76-41F081601F4C}">
  <dimension ref="B3:I59"/>
  <sheetViews>
    <sheetView tabSelected="1" topLeftCell="A40" workbookViewId="0">
      <selection activeCell="B56" sqref="B56"/>
    </sheetView>
  </sheetViews>
  <sheetFormatPr baseColWidth="10" defaultRowHeight="15" x14ac:dyDescent="0.25"/>
  <sheetData>
    <row r="3" spans="2:9" x14ac:dyDescent="0.25">
      <c r="B3" t="s">
        <v>40</v>
      </c>
      <c r="D3" t="s">
        <v>53</v>
      </c>
      <c r="F3" t="s">
        <v>54</v>
      </c>
      <c r="I3" t="s">
        <v>31</v>
      </c>
    </row>
    <row r="4" spans="2:9" x14ac:dyDescent="0.25">
      <c r="C4" t="s">
        <v>2</v>
      </c>
      <c r="D4">
        <v>1</v>
      </c>
      <c r="E4" t="s">
        <v>13</v>
      </c>
      <c r="F4">
        <v>1</v>
      </c>
      <c r="H4" t="s">
        <v>13</v>
      </c>
      <c r="I4" t="str">
        <f>_xlfn.CONCAT(D4,"+",F4,"t")</f>
        <v>1+1t</v>
      </c>
    </row>
    <row r="5" spans="2:9" x14ac:dyDescent="0.25">
      <c r="C5" t="s">
        <v>6</v>
      </c>
      <c r="D5">
        <v>2</v>
      </c>
      <c r="E5" t="s">
        <v>14</v>
      </c>
      <c r="F5">
        <v>3</v>
      </c>
      <c r="H5" t="s">
        <v>14</v>
      </c>
      <c r="I5" t="str">
        <f t="shared" ref="I5:I6" si="0">_xlfn.CONCAT(D5,"+",F5,"t")</f>
        <v>2+3t</v>
      </c>
    </row>
    <row r="6" spans="2:9" x14ac:dyDescent="0.25">
      <c r="C6" t="s">
        <v>7</v>
      </c>
      <c r="D6">
        <v>3</v>
      </c>
      <c r="E6" t="s">
        <v>15</v>
      </c>
      <c r="F6">
        <v>5</v>
      </c>
      <c r="H6" t="s">
        <v>15</v>
      </c>
      <c r="I6" t="str">
        <f t="shared" si="0"/>
        <v>3+5t</v>
      </c>
    </row>
    <row r="10" spans="2:9" x14ac:dyDescent="0.25">
      <c r="B10" t="s">
        <v>41</v>
      </c>
      <c r="D10" t="s">
        <v>55</v>
      </c>
      <c r="F10" t="s">
        <v>56</v>
      </c>
      <c r="I10" t="s">
        <v>32</v>
      </c>
    </row>
    <row r="11" spans="2:9" x14ac:dyDescent="0.25">
      <c r="C11" t="s">
        <v>3</v>
      </c>
      <c r="D11">
        <v>4</v>
      </c>
      <c r="E11" t="s">
        <v>16</v>
      </c>
      <c r="F11">
        <v>1</v>
      </c>
      <c r="H11" t="s">
        <v>16</v>
      </c>
      <c r="I11" t="str">
        <f>_xlfn.CONCAT(D11,"+",F11,"t'")</f>
        <v>4+1t'</v>
      </c>
    </row>
    <row r="12" spans="2:9" x14ac:dyDescent="0.25">
      <c r="C12" t="s">
        <v>8</v>
      </c>
      <c r="D12">
        <v>5</v>
      </c>
      <c r="E12" t="s">
        <v>17</v>
      </c>
      <c r="F12">
        <v>2</v>
      </c>
      <c r="H12" t="s">
        <v>17</v>
      </c>
      <c r="I12" t="str">
        <f t="shared" ref="I12:I13" si="1">_xlfn.CONCAT(D12,"+",F12,"t'")</f>
        <v>5+2t'</v>
      </c>
    </row>
    <row r="13" spans="2:9" x14ac:dyDescent="0.25">
      <c r="C13" t="s">
        <v>9</v>
      </c>
      <c r="D13">
        <v>6</v>
      </c>
      <c r="E13" t="s">
        <v>18</v>
      </c>
      <c r="F13">
        <v>3</v>
      </c>
      <c r="H13" t="s">
        <v>18</v>
      </c>
      <c r="I13" t="str">
        <f t="shared" si="1"/>
        <v>6+3t'</v>
      </c>
    </row>
    <row r="16" spans="2:9" x14ac:dyDescent="0.25">
      <c r="C16" t="s">
        <v>39</v>
      </c>
    </row>
    <row r="17" spans="3:8" x14ac:dyDescent="0.25">
      <c r="C17" t="s">
        <v>22</v>
      </c>
      <c r="D17">
        <f>F5*F13-F6*F12</f>
        <v>-1</v>
      </c>
    </row>
    <row r="18" spans="3:8" x14ac:dyDescent="0.25">
      <c r="C18" t="s">
        <v>23</v>
      </c>
      <c r="D18">
        <f>F6*F11-F4*F13</f>
        <v>2</v>
      </c>
    </row>
    <row r="19" spans="3:8" x14ac:dyDescent="0.25">
      <c r="C19" t="s">
        <v>24</v>
      </c>
      <c r="D19">
        <f>F4*F12-F5*F11</f>
        <v>-1</v>
      </c>
    </row>
    <row r="24" spans="3:8" x14ac:dyDescent="0.25">
      <c r="C24" t="s">
        <v>37</v>
      </c>
      <c r="D24" t="s">
        <v>83</v>
      </c>
      <c r="F24" s="4" t="s">
        <v>88</v>
      </c>
    </row>
    <row r="25" spans="3:8" x14ac:dyDescent="0.25">
      <c r="D25" s="1" t="s">
        <v>84</v>
      </c>
    </row>
    <row r="26" spans="3:8" x14ac:dyDescent="0.25">
      <c r="D26" s="1" t="s">
        <v>85</v>
      </c>
      <c r="F26" s="1"/>
    </row>
    <row r="27" spans="3:8" x14ac:dyDescent="0.25">
      <c r="D27" s="1"/>
    </row>
    <row r="28" spans="3:8" x14ac:dyDescent="0.25">
      <c r="D28" s="1"/>
    </row>
    <row r="29" spans="3:8" x14ac:dyDescent="0.25">
      <c r="C29" t="s">
        <v>38</v>
      </c>
    </row>
    <row r="31" spans="3:8" x14ac:dyDescent="0.25">
      <c r="H31" s="1"/>
    </row>
    <row r="36" spans="3:8" x14ac:dyDescent="0.25">
      <c r="H36" s="1"/>
    </row>
    <row r="37" spans="3:8" x14ac:dyDescent="0.25">
      <c r="C37" t="s">
        <v>61</v>
      </c>
    </row>
    <row r="38" spans="3:8" x14ac:dyDescent="0.25">
      <c r="D38" s="1" t="s">
        <v>86</v>
      </c>
      <c r="E38">
        <v>0</v>
      </c>
    </row>
    <row r="39" spans="3:8" x14ac:dyDescent="0.25">
      <c r="D39" s="1" t="s">
        <v>64</v>
      </c>
      <c r="E39">
        <v>0</v>
      </c>
    </row>
    <row r="40" spans="3:8" x14ac:dyDescent="0.25">
      <c r="D40" s="1" t="s">
        <v>87</v>
      </c>
      <c r="E40">
        <v>0</v>
      </c>
    </row>
    <row r="41" spans="3:8" x14ac:dyDescent="0.25">
      <c r="C41" t="s">
        <v>65</v>
      </c>
      <c r="F41" t="s">
        <v>89</v>
      </c>
    </row>
    <row r="42" spans="3:8" x14ac:dyDescent="0.25">
      <c r="D42" t="s">
        <v>66</v>
      </c>
      <c r="E42" s="1">
        <v>-3</v>
      </c>
    </row>
    <row r="43" spans="3:8" x14ac:dyDescent="0.25">
      <c r="D43" t="s">
        <v>67</v>
      </c>
      <c r="E43" s="1">
        <v>-6</v>
      </c>
    </row>
    <row r="47" spans="3:8" x14ac:dyDescent="0.25">
      <c r="C47" t="s">
        <v>30</v>
      </c>
    </row>
    <row r="48" spans="3:8" x14ac:dyDescent="0.25">
      <c r="D48" t="s">
        <v>48</v>
      </c>
      <c r="E48" t="s">
        <v>10</v>
      </c>
      <c r="F48" s="3">
        <v>-2</v>
      </c>
      <c r="H48" s="1" t="s">
        <v>79</v>
      </c>
    </row>
    <row r="49" spans="3:8" x14ac:dyDescent="0.25">
      <c r="D49" t="s">
        <v>49</v>
      </c>
      <c r="E49" t="s">
        <v>11</v>
      </c>
      <c r="F49">
        <v>-7</v>
      </c>
      <c r="H49" s="1" t="s">
        <v>68</v>
      </c>
    </row>
    <row r="50" spans="3:8" x14ac:dyDescent="0.25">
      <c r="D50" t="s">
        <v>50</v>
      </c>
      <c r="E50" t="s">
        <v>12</v>
      </c>
      <c r="F50">
        <v>-12</v>
      </c>
      <c r="H50" s="1" t="s">
        <v>80</v>
      </c>
    </row>
    <row r="53" spans="3:8" x14ac:dyDescent="0.25">
      <c r="C53" t="s">
        <v>36</v>
      </c>
    </row>
    <row r="54" spans="3:8" x14ac:dyDescent="0.25">
      <c r="D54" t="s">
        <v>72</v>
      </c>
      <c r="E54" t="s">
        <v>33</v>
      </c>
      <c r="F54">
        <v>-2</v>
      </c>
      <c r="H54" s="1" t="s">
        <v>81</v>
      </c>
    </row>
    <row r="55" spans="3:8" x14ac:dyDescent="0.25">
      <c r="D55" t="s">
        <v>73</v>
      </c>
      <c r="E55" t="s">
        <v>34</v>
      </c>
      <c r="F55">
        <v>-7</v>
      </c>
      <c r="H55" s="1" t="s">
        <v>82</v>
      </c>
    </row>
    <row r="56" spans="3:8" x14ac:dyDescent="0.25">
      <c r="D56" t="s">
        <v>74</v>
      </c>
      <c r="E56" t="s">
        <v>35</v>
      </c>
      <c r="F56">
        <v>-12</v>
      </c>
      <c r="H56" s="1" t="s">
        <v>69</v>
      </c>
    </row>
    <row r="59" spans="3:8" x14ac:dyDescent="0.25">
      <c r="F59" t="s">
        <v>90</v>
      </c>
    </row>
  </sheetData>
  <hyperlinks>
    <hyperlink ref="F24" r:id="rId1" xr:uid="{53D044D0-09D3-4E62-93C6-68048873F8D4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distance determinant</vt:lpstr>
      <vt:lpstr>distance determinant (2)</vt:lpstr>
      <vt:lpstr>Sol2</vt:lpstr>
      <vt:lpstr>Feuil3</vt:lpstr>
      <vt:lpstr>distance entre 2 droites</vt:lpstr>
      <vt:lpstr>points les plus proches</vt:lpstr>
      <vt:lpstr>points les plus proches identiq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BAERT</dc:creator>
  <cp:lastModifiedBy>Xavier BAERT</cp:lastModifiedBy>
  <dcterms:created xsi:type="dcterms:W3CDTF">2022-08-25T21:02:49Z</dcterms:created>
  <dcterms:modified xsi:type="dcterms:W3CDTF">2022-08-26T06:25:32Z</dcterms:modified>
</cp:coreProperties>
</file>